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na\Documents\Ore Deposits\Mn files\DatabaseMn_Individual_Deposits\South America bkg\"/>
    </mc:Choice>
  </mc:AlternateContent>
  <xr:revisionPtr revIDLastSave="0" documentId="8_{24B277C6-9B3E-4179-9386-A171CF6D1965}" xr6:coauthVersionLast="43" xr6:coauthVersionMax="43" xr10:uidLastSave="{00000000-0000-0000-0000-000000000000}"/>
  <bookViews>
    <workbookView xWindow="28680" yWindow="-120" windowWidth="24240" windowHeight="11910" xr2:uid="{0EB2AE38-E37C-4109-A821-5E390C11262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24" i="1"/>
  <c r="F23" i="1"/>
  <c r="F22" i="1"/>
  <c r="AG7" i="1"/>
  <c r="AE7" i="1"/>
  <c r="AD7" i="1"/>
  <c r="AC7" i="1"/>
  <c r="AB7" i="1"/>
  <c r="Y7" i="1"/>
  <c r="X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<sst xmlns="http://schemas.openxmlformats.org/spreadsheetml/2006/main" count="71" uniqueCount="61">
  <si>
    <t>Conta Historia</t>
  </si>
  <si>
    <t>Location</t>
  </si>
  <si>
    <t>Age, MA</t>
  </si>
  <si>
    <t>Age name</t>
  </si>
  <si>
    <t>Original size, m tonnes Mn</t>
  </si>
  <si>
    <t>Brazil</t>
  </si>
  <si>
    <t>Archean</t>
  </si>
  <si>
    <t>MnO</t>
  </si>
  <si>
    <t>Fe2O3</t>
  </si>
  <si>
    <t>SiO2</t>
  </si>
  <si>
    <t>Al2O3</t>
  </si>
  <si>
    <t>CaO</t>
  </si>
  <si>
    <t>MgO</t>
  </si>
  <si>
    <t>K2O</t>
  </si>
  <si>
    <t>Na2O</t>
  </si>
  <si>
    <t>P2O5</t>
  </si>
  <si>
    <t>TiO2</t>
  </si>
  <si>
    <t>LOI</t>
  </si>
  <si>
    <t>Total</t>
  </si>
  <si>
    <t>As</t>
  </si>
  <si>
    <t>Ba</t>
  </si>
  <si>
    <t>Cd</t>
  </si>
  <si>
    <t>Co</t>
  </si>
  <si>
    <t>Cr</t>
  </si>
  <si>
    <t>Cu</t>
  </si>
  <si>
    <t>Mo</t>
  </si>
  <si>
    <t>Nb</t>
  </si>
  <si>
    <t>Ni</t>
  </si>
  <si>
    <t>Pb</t>
  </si>
  <si>
    <t>Rb</t>
  </si>
  <si>
    <t>Sc</t>
  </si>
  <si>
    <t>Sr</t>
  </si>
  <si>
    <t>Th</t>
  </si>
  <si>
    <t>U</t>
  </si>
  <si>
    <t>V</t>
  </si>
  <si>
    <t>Y</t>
  </si>
  <si>
    <t>Zn</t>
  </si>
  <si>
    <t>Zr</t>
  </si>
  <si>
    <t>avg oxide ore</t>
  </si>
  <si>
    <t>compact ore</t>
  </si>
  <si>
    <t>banded ore</t>
  </si>
  <si>
    <t>concretionary ore</t>
  </si>
  <si>
    <t>friable itabirite</t>
  </si>
  <si>
    <t>&lt;0.01</t>
  </si>
  <si>
    <t>na</t>
  </si>
  <si>
    <t>tuffacecous</t>
  </si>
  <si>
    <t>na:</t>
  </si>
  <si>
    <t>not</t>
  </si>
  <si>
    <t>analysed</t>
  </si>
  <si>
    <t>bd listed at 1/2 detection limit</t>
  </si>
  <si>
    <t>tonnes</t>
  </si>
  <si>
    <t>% Mn</t>
  </si>
  <si>
    <t>tonnes Mn</t>
  </si>
  <si>
    <t>reserves</t>
  </si>
  <si>
    <t>production</t>
  </si>
  <si>
    <t>total</t>
  </si>
  <si>
    <t>&gt;</t>
  </si>
  <si>
    <t>&lt;</t>
  </si>
  <si>
    <t>mean</t>
  </si>
  <si>
    <t>age</t>
  </si>
  <si>
    <r>
      <t>Cabral, A. R., Lehman, B., Sattler, C.D., Pires, F.R.M., and Kaneko, K., 2002,</t>
    </r>
    <r>
      <rPr>
        <sz val="11"/>
        <color theme="1"/>
        <rFont val="Calibri"/>
        <family val="2"/>
        <scheme val="minor"/>
      </rPr>
      <t xml:space="preserve">Hg–Tl-bearing manganese oxide from Conta História manganese deposit, Quadrilátero Ferrifero, Minas Gerais, Brazil: </t>
    </r>
    <r>
      <rPr>
        <i/>
        <sz val="11"/>
        <color theme="1"/>
        <rFont val="Calibri"/>
        <family val="2"/>
        <scheme val="minor"/>
      </rPr>
      <t>Trans. Instn Min. Metall.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Sect. B: Appl. earth sci.</t>
    </r>
    <r>
      <rPr>
        <sz val="11"/>
        <color theme="1"/>
        <rFont val="Calibri"/>
        <family val="2"/>
        <scheme val="minor"/>
      </rPr>
      <t xml:space="preserve">), </t>
    </r>
    <r>
      <rPr>
        <b/>
        <sz val="11"/>
        <color theme="1"/>
        <rFont val="Calibri"/>
        <family val="2"/>
        <scheme val="minor"/>
      </rPr>
      <t>111, p. B123-B127.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Proc. Australas. Inst. Min. Metall.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307</t>
    </r>
    <r>
      <rPr>
        <sz val="11"/>
        <color theme="1"/>
        <rFont val="Calibri"/>
        <family val="2"/>
        <scheme val="minor"/>
      </rPr>
      <t>, May–August 2002.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</si>
</sst>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0" fillId="2" borderId="0" xfId="0" applyFill="1"/>
    <xf numFmtId="164" fontId="0" fillId="2" borderId="0" xfId="0" applyNumberFormat="1" applyFill="1"/>
    <xf numFmtId="2" fontId="0" fillId="2" borderId="0" xfId="0" applyNumberFormat="1" applyFill="1"/>
    <xf numFmtId="1" fontId="0" fillId="2" borderId="0" xfId="0" applyNumberFormat="1" applyFill="1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4C86E-02FB-4DA7-85A5-150B32C41DBB}">
  <dimension ref="A1:AH28"/>
  <sheetViews>
    <sheetView tabSelected="1" workbookViewId="0">
      <selection activeCell="A5" sqref="A5"/>
    </sheetView>
  </sheetViews>
  <sheetFormatPr defaultRowHeight="14.4" x14ac:dyDescent="0.3"/>
  <cols>
    <col min="3" max="3" width="21.109375" customWidth="1"/>
  </cols>
  <sheetData>
    <row r="1" spans="1:34" x14ac:dyDescent="0.3">
      <c r="A1" s="1" t="s">
        <v>0</v>
      </c>
    </row>
    <row r="2" spans="1:34" x14ac:dyDescent="0.3">
      <c r="A2" s="2" t="s">
        <v>1</v>
      </c>
      <c r="B2" s="2" t="s">
        <v>2</v>
      </c>
      <c r="C2" t="s">
        <v>3</v>
      </c>
      <c r="D2" s="3" t="s">
        <v>4</v>
      </c>
    </row>
    <row r="3" spans="1:34" x14ac:dyDescent="0.3">
      <c r="A3" t="s">
        <v>5</v>
      </c>
      <c r="B3">
        <v>2490</v>
      </c>
      <c r="C3" t="s">
        <v>6</v>
      </c>
      <c r="D3">
        <v>0.47</v>
      </c>
    </row>
    <row r="6" spans="1:34" x14ac:dyDescent="0.3"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  <c r="P6" t="s">
        <v>19</v>
      </c>
      <c r="Q6" t="s">
        <v>20</v>
      </c>
      <c r="R6" t="s">
        <v>21</v>
      </c>
      <c r="S6" t="s">
        <v>22</v>
      </c>
      <c r="T6" t="s">
        <v>23</v>
      </c>
      <c r="U6" t="s">
        <v>24</v>
      </c>
      <c r="V6" t="s">
        <v>25</v>
      </c>
      <c r="W6" t="s">
        <v>26</v>
      </c>
      <c r="X6" t="s">
        <v>27</v>
      </c>
      <c r="Y6" t="s">
        <v>28</v>
      </c>
      <c r="Z6" t="s">
        <v>29</v>
      </c>
      <c r="AA6" t="s">
        <v>30</v>
      </c>
      <c r="AB6" t="s">
        <v>31</v>
      </c>
      <c r="AC6" t="s">
        <v>32</v>
      </c>
      <c r="AD6" t="s">
        <v>33</v>
      </c>
      <c r="AE6" t="s">
        <v>34</v>
      </c>
      <c r="AF6" t="s">
        <v>35</v>
      </c>
      <c r="AG6" t="s">
        <v>36</v>
      </c>
      <c r="AH6" t="s">
        <v>37</v>
      </c>
    </row>
    <row r="7" spans="1:34" x14ac:dyDescent="0.3">
      <c r="C7" s="4" t="s">
        <v>38</v>
      </c>
      <c r="D7" s="5">
        <f>AVERAGE(D8:D16)</f>
        <v>62.713333333333338</v>
      </c>
      <c r="E7" s="6">
        <f t="shared" ref="E7:AG7" si="0">AVERAGE(E8:E16)</f>
        <v>21.012222222222224</v>
      </c>
      <c r="F7" s="6">
        <f t="shared" si="0"/>
        <v>0.59222222222222232</v>
      </c>
      <c r="G7" s="6">
        <f t="shared" si="0"/>
        <v>1.911111111111111</v>
      </c>
      <c r="H7" s="6">
        <f t="shared" si="0"/>
        <v>9.2222222222222233E-2</v>
      </c>
      <c r="I7" s="6">
        <f t="shared" si="0"/>
        <v>8.1111111111111106E-2</v>
      </c>
      <c r="J7" s="6">
        <f t="shared" si="0"/>
        <v>0.74</v>
      </c>
      <c r="K7" s="6">
        <f t="shared" si="0"/>
        <v>0.14777777777777781</v>
      </c>
      <c r="L7" s="6">
        <f>AVERAGE(L8:L16)</f>
        <v>0.15555555555555556</v>
      </c>
      <c r="M7" s="6">
        <f t="shared" si="0"/>
        <v>5.1111111111111107E-2</v>
      </c>
      <c r="N7" s="5">
        <f t="shared" si="0"/>
        <v>11.724444444444448</v>
      </c>
      <c r="O7" s="5">
        <f t="shared" si="0"/>
        <v>99.218888888888898</v>
      </c>
      <c r="P7" s="7">
        <f t="shared" si="0"/>
        <v>7</v>
      </c>
      <c r="Q7" s="7">
        <f t="shared" si="0"/>
        <v>3028.1111111111113</v>
      </c>
      <c r="R7" s="7">
        <f t="shared" si="0"/>
        <v>0.81666666666666665</v>
      </c>
      <c r="S7" s="7">
        <f t="shared" si="0"/>
        <v>14.755555555555553</v>
      </c>
      <c r="T7" s="7">
        <f t="shared" si="0"/>
        <v>12.166666666666666</v>
      </c>
      <c r="U7" s="7">
        <f t="shared" si="0"/>
        <v>19.922222222222224</v>
      </c>
      <c r="V7" s="7"/>
      <c r="W7" s="7"/>
      <c r="X7" s="7">
        <f t="shared" si="0"/>
        <v>6.9444444444444446</v>
      </c>
      <c r="Y7" s="7">
        <f t="shared" si="0"/>
        <v>11.81111111111111</v>
      </c>
      <c r="Z7" s="7"/>
      <c r="AA7" s="7"/>
      <c r="AB7" s="7">
        <f t="shared" si="0"/>
        <v>1067.1111111111111</v>
      </c>
      <c r="AC7" s="6">
        <f t="shared" si="0"/>
        <v>0.47777777777777775</v>
      </c>
      <c r="AD7" s="5">
        <f t="shared" si="0"/>
        <v>1.0555555555555556</v>
      </c>
      <c r="AE7" s="5">
        <f t="shared" si="0"/>
        <v>3.2222222222222223</v>
      </c>
      <c r="AF7" s="7"/>
      <c r="AG7" s="7">
        <f t="shared" si="0"/>
        <v>10.888888888888889</v>
      </c>
      <c r="AH7" s="7"/>
    </row>
    <row r="8" spans="1:34" x14ac:dyDescent="0.3">
      <c r="B8">
        <v>9</v>
      </c>
      <c r="C8" t="s">
        <v>39</v>
      </c>
      <c r="D8" s="8">
        <v>76.16</v>
      </c>
      <c r="E8" s="9">
        <v>6.33</v>
      </c>
      <c r="F8" s="9">
        <v>0.4</v>
      </c>
      <c r="G8">
        <v>0.84</v>
      </c>
      <c r="H8">
        <v>0.08</v>
      </c>
      <c r="I8" s="10">
        <v>0.08</v>
      </c>
      <c r="J8" s="11">
        <v>1.6</v>
      </c>
      <c r="K8" s="10">
        <v>0.15</v>
      </c>
      <c r="L8" s="10">
        <v>0.19</v>
      </c>
      <c r="M8" s="10">
        <v>0.01</v>
      </c>
      <c r="N8" s="12">
        <v>12.29</v>
      </c>
      <c r="O8" s="12">
        <v>98.12</v>
      </c>
      <c r="P8" s="10">
        <v>9</v>
      </c>
      <c r="Q8" s="10">
        <v>12273</v>
      </c>
      <c r="R8" s="10">
        <v>0.5</v>
      </c>
      <c r="S8" s="10">
        <v>12.8</v>
      </c>
      <c r="T8" s="12">
        <v>2.5</v>
      </c>
      <c r="U8" s="13">
        <v>51.3</v>
      </c>
      <c r="V8" s="13"/>
      <c r="W8" s="13"/>
      <c r="X8" s="12">
        <v>6.4</v>
      </c>
      <c r="Y8" s="10">
        <v>5.0999999999999996</v>
      </c>
      <c r="AA8" s="10"/>
      <c r="AB8" s="10">
        <v>1802</v>
      </c>
      <c r="AC8" s="11">
        <v>0.1</v>
      </c>
      <c r="AD8" s="10">
        <v>1.4</v>
      </c>
      <c r="AE8" s="10">
        <v>0.5</v>
      </c>
      <c r="AF8" s="10"/>
      <c r="AG8" s="10">
        <v>11</v>
      </c>
    </row>
    <row r="9" spans="1:34" x14ac:dyDescent="0.3">
      <c r="B9">
        <v>3</v>
      </c>
      <c r="C9" t="s">
        <v>40</v>
      </c>
      <c r="D9" s="8">
        <v>68.09</v>
      </c>
      <c r="E9" s="8">
        <v>13.81</v>
      </c>
      <c r="F9">
        <v>0.81</v>
      </c>
      <c r="G9">
        <v>1.67</v>
      </c>
      <c r="H9">
        <v>0.16</v>
      </c>
      <c r="I9" s="10">
        <v>0.11</v>
      </c>
      <c r="J9" s="11">
        <v>1</v>
      </c>
      <c r="K9" s="11">
        <v>0.6</v>
      </c>
      <c r="L9" s="10">
        <v>0.16</v>
      </c>
      <c r="M9" s="10">
        <v>0.04</v>
      </c>
      <c r="N9" s="12">
        <v>11.88</v>
      </c>
      <c r="O9" s="12">
        <v>98.32</v>
      </c>
      <c r="P9" s="10">
        <v>7</v>
      </c>
      <c r="Q9" s="10">
        <v>389</v>
      </c>
      <c r="R9" s="10">
        <v>2.4</v>
      </c>
      <c r="S9" s="10">
        <v>15</v>
      </c>
      <c r="T9" s="12">
        <v>7</v>
      </c>
      <c r="U9" s="13">
        <v>17</v>
      </c>
      <c r="V9" s="13"/>
      <c r="W9" s="13"/>
      <c r="X9" s="12">
        <v>0.5</v>
      </c>
      <c r="Y9" s="10">
        <v>49</v>
      </c>
      <c r="AA9" s="10"/>
      <c r="AB9" s="10">
        <v>1185</v>
      </c>
      <c r="AC9" s="10">
        <v>0.25</v>
      </c>
      <c r="AD9" s="12">
        <v>1</v>
      </c>
      <c r="AE9" s="10">
        <v>2.5</v>
      </c>
      <c r="AF9" s="10"/>
      <c r="AG9" s="10">
        <v>18</v>
      </c>
    </row>
    <row r="10" spans="1:34" x14ac:dyDescent="0.3">
      <c r="B10">
        <v>5</v>
      </c>
      <c r="C10" t="s">
        <v>40</v>
      </c>
      <c r="D10" s="8">
        <v>66.260000000000005</v>
      </c>
      <c r="E10" s="8">
        <v>20.46</v>
      </c>
      <c r="F10">
        <v>0.37</v>
      </c>
      <c r="G10" s="9">
        <v>0.8</v>
      </c>
      <c r="H10" s="9">
        <v>0.1</v>
      </c>
      <c r="I10" s="10">
        <v>5.0000000000000001E-3</v>
      </c>
      <c r="J10" s="11">
        <v>0.2</v>
      </c>
      <c r="K10" s="10">
        <v>0.05</v>
      </c>
      <c r="L10" s="10">
        <v>0.12</v>
      </c>
      <c r="M10" s="10">
        <v>0.01</v>
      </c>
      <c r="N10" s="12">
        <v>11.51</v>
      </c>
      <c r="O10" s="12">
        <v>99.88</v>
      </c>
      <c r="P10" s="10">
        <v>7</v>
      </c>
      <c r="Q10" s="10">
        <v>294</v>
      </c>
      <c r="R10" s="10">
        <v>0.05</v>
      </c>
      <c r="S10" s="10">
        <v>7.1</v>
      </c>
      <c r="T10" s="12">
        <v>5</v>
      </c>
      <c r="U10" s="12">
        <v>7.8</v>
      </c>
      <c r="V10" s="12"/>
      <c r="W10" s="12"/>
      <c r="X10" s="12">
        <v>2.2999999999999998</v>
      </c>
      <c r="Y10" s="10">
        <v>2.4</v>
      </c>
      <c r="AA10" s="10"/>
      <c r="AB10" s="10">
        <v>711</v>
      </c>
      <c r="AC10" s="11">
        <v>0.1</v>
      </c>
      <c r="AD10" s="12">
        <v>0.5</v>
      </c>
      <c r="AE10" s="10">
        <v>0.5</v>
      </c>
      <c r="AF10" s="10"/>
      <c r="AG10" s="10">
        <v>0.5</v>
      </c>
    </row>
    <row r="11" spans="1:34" x14ac:dyDescent="0.3">
      <c r="B11">
        <v>2</v>
      </c>
      <c r="C11" t="s">
        <v>40</v>
      </c>
      <c r="D11" s="8">
        <v>66.05</v>
      </c>
      <c r="E11" s="8">
        <v>13.58</v>
      </c>
      <c r="F11">
        <v>0.95</v>
      </c>
      <c r="G11">
        <v>2.56</v>
      </c>
      <c r="H11">
        <v>0.11</v>
      </c>
      <c r="I11" s="10">
        <v>0.38</v>
      </c>
      <c r="J11" s="10">
        <v>1.35</v>
      </c>
      <c r="K11" s="10">
        <v>0.14000000000000001</v>
      </c>
      <c r="L11" s="10">
        <v>0.13</v>
      </c>
      <c r="M11" s="10">
        <v>0.18</v>
      </c>
      <c r="N11" s="12">
        <v>14.16</v>
      </c>
      <c r="O11" s="12">
        <v>99.59</v>
      </c>
      <c r="P11" s="10">
        <v>7</v>
      </c>
      <c r="Q11" s="10">
        <v>2278</v>
      </c>
      <c r="R11" s="10">
        <v>0.9</v>
      </c>
      <c r="S11" s="10">
        <v>29</v>
      </c>
      <c r="T11" s="13">
        <v>37</v>
      </c>
      <c r="U11" s="13">
        <v>33.799999999999997</v>
      </c>
      <c r="V11" s="13"/>
      <c r="W11" s="13"/>
      <c r="X11" s="13">
        <v>30.2</v>
      </c>
      <c r="Y11" s="10">
        <v>7.2</v>
      </c>
      <c r="AA11" s="10"/>
      <c r="AB11" s="10">
        <v>1867</v>
      </c>
      <c r="AC11" s="11">
        <v>1.6</v>
      </c>
      <c r="AD11" s="12">
        <v>0.9</v>
      </c>
      <c r="AE11" s="12">
        <v>2</v>
      </c>
      <c r="AF11" s="12"/>
      <c r="AG11" s="10">
        <v>37</v>
      </c>
    </row>
    <row r="12" spans="1:34" x14ac:dyDescent="0.3">
      <c r="B12">
        <v>8</v>
      </c>
      <c r="C12" t="s">
        <v>39</v>
      </c>
      <c r="D12" s="8">
        <v>63.31</v>
      </c>
      <c r="E12" s="8">
        <v>15.04</v>
      </c>
      <c r="F12">
        <v>0.67</v>
      </c>
      <c r="G12">
        <v>4.91</v>
      </c>
      <c r="H12">
        <v>0.06</v>
      </c>
      <c r="I12" s="10">
        <v>0.06</v>
      </c>
      <c r="J12" s="10">
        <v>1.1399999999999999</v>
      </c>
      <c r="K12" s="10">
        <v>0.15</v>
      </c>
      <c r="L12" s="11">
        <v>0.2</v>
      </c>
      <c r="M12" s="10">
        <v>0.09</v>
      </c>
      <c r="N12" s="12">
        <v>14.33</v>
      </c>
      <c r="O12" s="12">
        <v>99.97</v>
      </c>
      <c r="P12" s="10">
        <v>13</v>
      </c>
      <c r="Q12" s="10">
        <v>2691</v>
      </c>
      <c r="R12" s="10">
        <v>0.4</v>
      </c>
      <c r="S12" s="10">
        <v>18.3</v>
      </c>
      <c r="T12" s="13">
        <v>25</v>
      </c>
      <c r="U12" s="13">
        <v>31.1</v>
      </c>
      <c r="V12" s="13"/>
      <c r="W12" s="13"/>
      <c r="X12" s="13">
        <v>13.8</v>
      </c>
      <c r="Y12" s="13">
        <v>12.8</v>
      </c>
      <c r="AA12" s="13"/>
      <c r="AB12" s="10">
        <v>1420</v>
      </c>
      <c r="AC12" s="11">
        <v>0.9</v>
      </c>
      <c r="AD12" s="12">
        <v>2</v>
      </c>
      <c r="AE12" s="13">
        <v>18</v>
      </c>
      <c r="AF12" s="13"/>
      <c r="AG12" s="10">
        <v>27</v>
      </c>
    </row>
    <row r="13" spans="1:34" x14ac:dyDescent="0.3">
      <c r="B13">
        <v>1</v>
      </c>
      <c r="C13" t="s">
        <v>41</v>
      </c>
      <c r="D13" s="8">
        <v>62.23</v>
      </c>
      <c r="E13" s="8">
        <v>21.89</v>
      </c>
      <c r="F13">
        <v>0.53</v>
      </c>
      <c r="G13">
        <v>1.66</v>
      </c>
      <c r="H13">
        <v>0.15</v>
      </c>
      <c r="I13" s="10">
        <v>5.0000000000000001E-3</v>
      </c>
      <c r="J13" s="10">
        <v>0.19</v>
      </c>
      <c r="K13" s="10">
        <v>7.0000000000000007E-2</v>
      </c>
      <c r="L13" s="10">
        <v>0.19</v>
      </c>
      <c r="M13" s="10">
        <v>0.02</v>
      </c>
      <c r="N13" s="12">
        <v>12.29</v>
      </c>
      <c r="O13" s="12">
        <v>99.21</v>
      </c>
      <c r="P13" s="10">
        <v>9</v>
      </c>
      <c r="Q13" s="10">
        <v>5623</v>
      </c>
      <c r="R13" s="10">
        <v>0.2</v>
      </c>
      <c r="S13" s="10">
        <v>25.4</v>
      </c>
      <c r="T13" s="12">
        <v>7</v>
      </c>
      <c r="U13" s="13">
        <v>19.899999999999999</v>
      </c>
      <c r="V13" s="13"/>
      <c r="W13" s="13"/>
      <c r="X13" s="12">
        <v>4.4000000000000004</v>
      </c>
      <c r="Y13" s="10">
        <v>3.1</v>
      </c>
      <c r="AA13" s="10"/>
      <c r="AB13" s="10">
        <v>1130</v>
      </c>
      <c r="AC13" s="11">
        <v>0.3</v>
      </c>
      <c r="AD13" s="10">
        <v>0.9</v>
      </c>
      <c r="AE13" s="12">
        <v>2</v>
      </c>
      <c r="AF13" s="12"/>
      <c r="AG13" s="10">
        <v>0.5</v>
      </c>
    </row>
    <row r="14" spans="1:34" x14ac:dyDescent="0.3">
      <c r="B14">
        <v>7</v>
      </c>
      <c r="C14" t="s">
        <v>40</v>
      </c>
      <c r="D14" s="8">
        <v>58.11</v>
      </c>
      <c r="E14" s="8">
        <v>28.87</v>
      </c>
      <c r="F14">
        <v>0.57999999999999996</v>
      </c>
      <c r="G14">
        <v>1.1399999999999999</v>
      </c>
      <c r="H14">
        <v>0.08</v>
      </c>
      <c r="I14" s="10">
        <v>5.0000000000000001E-3</v>
      </c>
      <c r="J14" s="10">
        <v>0.17</v>
      </c>
      <c r="K14" s="10">
        <v>7.0000000000000007E-2</v>
      </c>
      <c r="L14" s="10">
        <v>0.09</v>
      </c>
      <c r="M14" s="10">
        <v>0.05</v>
      </c>
      <c r="N14" s="12">
        <v>10.62</v>
      </c>
      <c r="O14" s="12">
        <v>99.79</v>
      </c>
      <c r="P14" s="10">
        <v>4</v>
      </c>
      <c r="Q14" s="10">
        <v>1185</v>
      </c>
      <c r="R14" s="10">
        <v>0.2</v>
      </c>
      <c r="S14" s="10">
        <v>7.6</v>
      </c>
      <c r="T14" s="13">
        <v>11</v>
      </c>
      <c r="U14" s="12">
        <v>9</v>
      </c>
      <c r="V14" s="12"/>
      <c r="W14" s="12"/>
      <c r="X14" s="12">
        <v>2.6</v>
      </c>
      <c r="Y14" s="10">
        <v>2.6</v>
      </c>
      <c r="AA14" s="10"/>
      <c r="AB14" s="10">
        <v>375</v>
      </c>
      <c r="AC14" s="11">
        <v>0.6</v>
      </c>
      <c r="AD14" s="10">
        <v>0.5</v>
      </c>
      <c r="AE14" s="10">
        <v>0.5</v>
      </c>
      <c r="AF14" s="10"/>
      <c r="AG14" s="10">
        <v>0.5</v>
      </c>
    </row>
    <row r="15" spans="1:34" x14ac:dyDescent="0.3">
      <c r="B15">
        <v>6</v>
      </c>
      <c r="C15" t="s">
        <v>40</v>
      </c>
      <c r="D15" s="8">
        <v>56.97</v>
      </c>
      <c r="E15" s="8">
        <v>27.57</v>
      </c>
      <c r="F15">
        <v>0.44</v>
      </c>
      <c r="G15">
        <v>2.94</v>
      </c>
      <c r="H15">
        <v>0.05</v>
      </c>
      <c r="I15" s="10">
        <v>5.0000000000000001E-3</v>
      </c>
      <c r="J15" s="10">
        <v>0.35</v>
      </c>
      <c r="K15" s="10">
        <v>0.08</v>
      </c>
      <c r="L15" s="10">
        <v>0.08</v>
      </c>
      <c r="M15" s="10">
        <v>0.02</v>
      </c>
      <c r="N15" s="12">
        <v>11.4</v>
      </c>
      <c r="O15" s="12">
        <v>99.9</v>
      </c>
      <c r="P15" s="10">
        <v>3</v>
      </c>
      <c r="Q15" s="10">
        <v>1844</v>
      </c>
      <c r="R15" s="10">
        <v>0.3</v>
      </c>
      <c r="S15" s="10">
        <v>10.6</v>
      </c>
      <c r="T15" s="12">
        <v>7</v>
      </c>
      <c r="U15" s="12">
        <v>8.9</v>
      </c>
      <c r="V15" s="12"/>
      <c r="W15" s="12"/>
      <c r="X15" s="12">
        <v>1.8</v>
      </c>
      <c r="Y15" s="10">
        <v>1.1000000000000001</v>
      </c>
      <c r="AA15" s="10"/>
      <c r="AB15" s="10">
        <v>544</v>
      </c>
      <c r="AC15" s="11">
        <v>0.2</v>
      </c>
      <c r="AD15" s="10">
        <v>0.9</v>
      </c>
      <c r="AE15" s="10">
        <v>0.5</v>
      </c>
      <c r="AF15" s="10"/>
      <c r="AG15" s="10">
        <v>0.5</v>
      </c>
    </row>
    <row r="16" spans="1:34" x14ac:dyDescent="0.3">
      <c r="B16">
        <v>4</v>
      </c>
      <c r="C16" t="s">
        <v>40</v>
      </c>
      <c r="D16" s="8">
        <v>47.24</v>
      </c>
      <c r="E16" s="8">
        <v>41.56</v>
      </c>
      <c r="F16">
        <v>0.57999999999999996</v>
      </c>
      <c r="G16">
        <v>0.68</v>
      </c>
      <c r="H16">
        <v>0.04</v>
      </c>
      <c r="I16" s="10">
        <v>0.08</v>
      </c>
      <c r="J16" s="10">
        <v>0.66</v>
      </c>
      <c r="K16" s="10">
        <v>0.02</v>
      </c>
      <c r="L16" s="10">
        <v>0.24</v>
      </c>
      <c r="M16" s="10">
        <v>0.04</v>
      </c>
      <c r="N16" s="12">
        <v>7.04</v>
      </c>
      <c r="O16" s="12">
        <v>98.19</v>
      </c>
      <c r="P16" s="10">
        <v>4</v>
      </c>
      <c r="Q16" s="10">
        <v>676</v>
      </c>
      <c r="R16" s="10">
        <v>2.4</v>
      </c>
      <c r="S16" s="10">
        <v>7</v>
      </c>
      <c r="T16" s="12">
        <v>8</v>
      </c>
      <c r="U16" s="12">
        <v>0.5</v>
      </c>
      <c r="V16" s="12"/>
      <c r="W16" s="12"/>
      <c r="X16" s="12">
        <v>0.5</v>
      </c>
      <c r="Y16" s="10">
        <v>23</v>
      </c>
      <c r="AA16" s="10"/>
      <c r="AB16" s="10">
        <v>570</v>
      </c>
      <c r="AC16" s="10">
        <v>0.25</v>
      </c>
      <c r="AD16" s="10">
        <v>1.4</v>
      </c>
      <c r="AE16" s="10">
        <v>2.5</v>
      </c>
      <c r="AF16" s="10"/>
      <c r="AG16" s="12">
        <v>3</v>
      </c>
    </row>
    <row r="17" spans="2:33" x14ac:dyDescent="0.3">
      <c r="B17">
        <v>10</v>
      </c>
      <c r="C17" t="s">
        <v>42</v>
      </c>
      <c r="D17">
        <v>0.39</v>
      </c>
      <c r="E17" s="8">
        <v>89.93</v>
      </c>
      <c r="F17">
        <v>0.65</v>
      </c>
      <c r="G17" s="9">
        <v>0.6</v>
      </c>
      <c r="H17">
        <v>0.02</v>
      </c>
      <c r="I17" s="10">
        <v>0.03</v>
      </c>
      <c r="J17" s="10">
        <v>0.01</v>
      </c>
      <c r="K17" s="10" t="s">
        <v>43</v>
      </c>
      <c r="L17" s="10">
        <v>0.53</v>
      </c>
      <c r="M17" s="10">
        <v>0.03</v>
      </c>
      <c r="N17" s="12">
        <v>7.66</v>
      </c>
      <c r="O17" s="12">
        <v>99.85</v>
      </c>
      <c r="P17" s="10" t="s">
        <v>44</v>
      </c>
      <c r="Q17" s="10">
        <v>16</v>
      </c>
      <c r="R17" s="10" t="s">
        <v>44</v>
      </c>
      <c r="S17" s="10">
        <v>35</v>
      </c>
      <c r="T17" s="12">
        <v>4</v>
      </c>
      <c r="U17" s="13">
        <v>34</v>
      </c>
      <c r="V17" s="13"/>
      <c r="W17" s="13"/>
      <c r="X17" s="12">
        <v>1.5</v>
      </c>
      <c r="Y17" s="10">
        <v>135</v>
      </c>
      <c r="AA17" s="10"/>
      <c r="AB17" s="10">
        <v>1</v>
      </c>
      <c r="AC17" s="10"/>
      <c r="AD17" s="10"/>
      <c r="AE17" s="10">
        <v>2.5</v>
      </c>
      <c r="AF17" s="10"/>
      <c r="AG17" s="10">
        <v>132</v>
      </c>
    </row>
    <row r="18" spans="2:33" x14ac:dyDescent="0.3">
      <c r="B18">
        <v>11</v>
      </c>
      <c r="C18" t="s">
        <v>45</v>
      </c>
      <c r="D18">
        <v>0.31</v>
      </c>
      <c r="E18" s="8">
        <v>17.62</v>
      </c>
      <c r="F18" s="8">
        <v>36.04</v>
      </c>
      <c r="G18" s="8">
        <v>32.159999999999997</v>
      </c>
      <c r="H18">
        <v>0.01</v>
      </c>
      <c r="I18" s="10">
        <v>5.0000000000000001E-3</v>
      </c>
      <c r="J18" s="10">
        <v>0.02</v>
      </c>
      <c r="K18" s="10" t="s">
        <v>43</v>
      </c>
      <c r="L18" s="10">
        <v>0.11</v>
      </c>
      <c r="M18" s="10">
        <v>0.23</v>
      </c>
      <c r="N18" s="12">
        <v>13.31</v>
      </c>
      <c r="O18" s="12">
        <v>99.8</v>
      </c>
      <c r="P18" s="10" t="s">
        <v>44</v>
      </c>
      <c r="Q18" s="10">
        <v>24</v>
      </c>
      <c r="R18" s="10" t="s">
        <v>44</v>
      </c>
      <c r="S18" s="10">
        <v>1.5</v>
      </c>
      <c r="T18" s="13">
        <v>41</v>
      </c>
      <c r="U18" s="12">
        <v>0.5</v>
      </c>
      <c r="V18" s="12"/>
      <c r="W18" s="12"/>
      <c r="X18" s="12">
        <v>11</v>
      </c>
      <c r="Y18" s="10">
        <v>2</v>
      </c>
      <c r="AA18" s="10"/>
      <c r="AB18" s="10">
        <v>5</v>
      </c>
      <c r="AC18" s="10"/>
      <c r="AD18" s="10"/>
      <c r="AE18" s="10">
        <v>12</v>
      </c>
      <c r="AF18" s="10"/>
      <c r="AG18" s="12">
        <v>7</v>
      </c>
    </row>
    <row r="19" spans="2:33" x14ac:dyDescent="0.3">
      <c r="D19" t="s">
        <v>46</v>
      </c>
      <c r="E19" t="s">
        <v>47</v>
      </c>
      <c r="F19" t="s">
        <v>48</v>
      </c>
      <c r="G19" t="s">
        <v>49</v>
      </c>
    </row>
    <row r="21" spans="2:33" x14ac:dyDescent="0.3">
      <c r="D21" t="s">
        <v>50</v>
      </c>
      <c r="E21" t="s">
        <v>51</v>
      </c>
      <c r="F21" t="s">
        <v>52</v>
      </c>
    </row>
    <row r="22" spans="2:33" x14ac:dyDescent="0.3">
      <c r="C22" t="s">
        <v>53</v>
      </c>
      <c r="D22">
        <v>715000</v>
      </c>
      <c r="E22" s="9">
        <v>0.3</v>
      </c>
      <c r="F22">
        <f>D22*E22</f>
        <v>214500</v>
      </c>
    </row>
    <row r="23" spans="2:33" x14ac:dyDescent="0.3">
      <c r="C23" t="s">
        <v>54</v>
      </c>
      <c r="D23">
        <v>675000</v>
      </c>
      <c r="E23" s="9">
        <v>0.375</v>
      </c>
      <c r="F23">
        <f>D23*E23</f>
        <v>253125</v>
      </c>
    </row>
    <row r="24" spans="2:33" x14ac:dyDescent="0.3">
      <c r="C24" t="s">
        <v>55</v>
      </c>
      <c r="F24">
        <f>SUM(F22:F23)</f>
        <v>467625</v>
      </c>
    </row>
    <row r="25" spans="2:33" x14ac:dyDescent="0.3">
      <c r="D25" t="s">
        <v>56</v>
      </c>
      <c r="E25" t="s">
        <v>57</v>
      </c>
      <c r="F25" t="s">
        <v>58</v>
      </c>
    </row>
    <row r="26" spans="2:33" x14ac:dyDescent="0.3">
      <c r="C26" t="s">
        <v>59</v>
      </c>
      <c r="D26">
        <v>2580</v>
      </c>
      <c r="E26">
        <v>2400</v>
      </c>
      <c r="F26">
        <f>AVERAGE(D26:E26)</f>
        <v>2490</v>
      </c>
    </row>
    <row r="28" spans="2:33" x14ac:dyDescent="0.3">
      <c r="C28" s="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Maynard</dc:creator>
  <cp:lastModifiedBy>James Maynard</cp:lastModifiedBy>
  <dcterms:created xsi:type="dcterms:W3CDTF">2019-04-27T01:51:55Z</dcterms:created>
  <dcterms:modified xsi:type="dcterms:W3CDTF">2019-04-27T01:52:56Z</dcterms:modified>
</cp:coreProperties>
</file>